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fiplan\Desktop\"/>
    </mc:Choice>
  </mc:AlternateContent>
  <xr:revisionPtr revIDLastSave="0" documentId="13_ncr:1_{C1A19EB4-5B09-45F6-AFFA-ABABC408E6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to trimestre" sheetId="2" r:id="rId1"/>
  </sheets>
  <definedNames>
    <definedName name="_xlnm.Print_Area" localSheetId="0">'4to trimestre'!$A$1:$E$90</definedName>
    <definedName name="_xlnm.Print_Titles" localSheetId="0">'4to trimestre'!$1:$6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2" l="1"/>
  <c r="D37" i="2"/>
  <c r="D85" i="2" l="1"/>
  <c r="C85" i="2"/>
  <c r="D82" i="2"/>
  <c r="C82" i="2"/>
  <c r="D80" i="2"/>
  <c r="C80" i="2"/>
  <c r="D64" i="2"/>
  <c r="C64" i="2"/>
  <c r="D59" i="2"/>
  <c r="C59" i="2"/>
  <c r="D57" i="2"/>
  <c r="C57" i="2"/>
  <c r="D48" i="2"/>
  <c r="C48" i="2"/>
  <c r="D46" i="2"/>
  <c r="C46" i="2"/>
  <c r="D20" i="2"/>
  <c r="C20" i="2"/>
  <c r="D7" i="2"/>
  <c r="C7" i="2"/>
  <c r="C90" i="2" l="1"/>
  <c r="D90" i="2"/>
</calcChain>
</file>

<file path=xl/sharedStrings.xml><?xml version="1.0" encoding="utf-8"?>
<sst xmlns="http://schemas.openxmlformats.org/spreadsheetml/2006/main" count="162" uniqueCount="123">
  <si>
    <t>Programa Nacional de Inglés 2024</t>
  </si>
  <si>
    <t>Programa Fortalecimiento de los Servicios de Educación Especial 2024</t>
  </si>
  <si>
    <t>Programa del Telebachillerato Comunitario 2024</t>
  </si>
  <si>
    <t>Apoyo Federal a Instituciones de Nivel Superior 2024</t>
  </si>
  <si>
    <t>Apoyo para la Operación de Programas Federales para la Educación Media Superior y Superior Tecnológica 2024</t>
  </si>
  <si>
    <t>Apoyo Federal para la Operación de las Universidades Tecnológicas 2024</t>
  </si>
  <si>
    <t>Apoyo Federal para la Operación de las Universidades Politécnicas 2024</t>
  </si>
  <si>
    <t>Programa para el Desarrollo Profesional Docente (PRODEP) Tipo Básico 2024</t>
  </si>
  <si>
    <t>Programa para el Desarrollo Profesional Docente (PRODEP) Tipo Superior 2024</t>
  </si>
  <si>
    <t>Programa E025 Prevención y Atención contra las Adicciones 2024</t>
  </si>
  <si>
    <t>Fondo de Acceso a Museos, Monumentos y Zonas Arqueológicas 2024</t>
  </si>
  <si>
    <t>Fondo de Aportaciones para la Nómina Educativa y Gasto Operativo (FONE) 2024</t>
  </si>
  <si>
    <t>Fondo de Aportaciones para los Servicios de Salud (FASSA) 2024</t>
  </si>
  <si>
    <t>Fondo para la Infraestructura Social Municipal (FAISMUN) 2024</t>
  </si>
  <si>
    <t>Fondo de Infraestructura Social para las Entidades (FISE) 2024</t>
  </si>
  <si>
    <t>Fondo de Aportaciones para el Fortalecimiento de los Municipios (FORTAMUN) 2024</t>
  </si>
  <si>
    <t>Fondo de Aportaciones Múltiples (FAM Asistencia Social) 2024</t>
  </si>
  <si>
    <t>Fondo de Aportaciones Múltiples (FAM Básico) 2024</t>
  </si>
  <si>
    <t>Fondo de Aportaciones Múltiples (FAM Media Superior) 2024</t>
  </si>
  <si>
    <t>Fondo de Aportaciones Múltiples (FAM Superior) 2024</t>
  </si>
  <si>
    <t>Fondo de Aportaciones para la Educación Tecnológica y de Adultos (FAETA) 2024</t>
  </si>
  <si>
    <t>Fondo de Aportaciones para la Seguridad Pública (FASP) 2024</t>
  </si>
  <si>
    <t>Fondo de Aportaciones para el Fortalecimiento de las Entidades Federativas (FAFEF) 2024</t>
  </si>
  <si>
    <t>Programa Expansión de la Educación Inicial (PEEI) 2024</t>
  </si>
  <si>
    <t>Subprograma de Rehabilitación, Tecnificación y Equipamiento de Distritos de Riego 2024</t>
  </si>
  <si>
    <t>Subprograma de Rehabilitación, Tecnificación y Equipamiento de Temporal Tecnificado 2024</t>
  </si>
  <si>
    <t>Subprograma de Rehabilitación, Tecnificación y Equipamiento de Unidades de Riego 2024</t>
  </si>
  <si>
    <t>Programa Agua Potable, Drenaje y Tratamiento (PROAGUA) 2024, Acciones de infraestructura de agua potable, alcantarillado y saneamiento de Localidades Rurales</t>
  </si>
  <si>
    <t>Programa Agua Potable, Drenaje y Tratamiento (PROAGUA) 2024,  Acciones de infraestructura de agua potable, alcantarillado y saneamiento de Localidades Urbanas</t>
  </si>
  <si>
    <t>Programa Agua Potable, Drenaje y Tratamiento (PROAGUA) 2024, Acciones de desinfección del agua.</t>
  </si>
  <si>
    <t>2.5.08.24.054</t>
  </si>
  <si>
    <t>Fondo para el Fortalecimiento de las Instituciones de Seguridad Pública (FOFISP) 2024</t>
  </si>
  <si>
    <t>Programa Educación para Adultos 2024</t>
  </si>
  <si>
    <t>AVGM/QROO/AC01/SSC/033 2024</t>
  </si>
  <si>
    <t>AVGM/QROO/AC02/SSC/076 2024</t>
  </si>
  <si>
    <t>Recursos Remanentes de la Potenciación del Fondo de Aportaciones Múltiples (FAM Educación Básica) 2024</t>
  </si>
  <si>
    <t>Recursos Remanentes de la Potenciación del Fondo de Aportaciones Múltiples (FAM Educación Media Superior) 2024</t>
  </si>
  <si>
    <t>Recursos Remanentes de la Potenciación del Fondo de Aportaciones Múltiples (FAM Educación Superior) 2024</t>
  </si>
  <si>
    <t>Programa U079 Expansión de la Educación Media Superior y Superior (tipo superior) 2024</t>
  </si>
  <si>
    <t>Fortalecimiento del Registro Civil del Estado de Quintana Roo 2024</t>
  </si>
  <si>
    <t>Provisiones para la Armonización Contable 2024</t>
  </si>
  <si>
    <t>Apoyo a Instituciones Estatales de Cultura 2024</t>
  </si>
  <si>
    <t>Programa de atención a personas con discapacidad 2024 (Equipamiento para el Área de Terapia Física del Centro de Rehabilitación Integral de  Quintana Roo)</t>
  </si>
  <si>
    <t>U006 Recursos Públicos Federales Extraordinarios no Regularizables 2024</t>
  </si>
  <si>
    <t>Programa de Apoyo a las Culturas Municipales y Comunitarias (PACMyC) 2024</t>
  </si>
  <si>
    <t>AVGM/QROO/AC01/SESESP/024 2024</t>
  </si>
  <si>
    <t>AVGM/QROO/AC02/IQM/081  2024</t>
  </si>
  <si>
    <t>AVGM/QROO/AC02/SESESP/087 2024</t>
  </si>
  <si>
    <t>AVGM/QROO/AC04/FGE/031 2024</t>
  </si>
  <si>
    <t>AVGM/QROO/AC04/FGE/032 2024</t>
  </si>
  <si>
    <t>Programa de Apoyo a las Instancias de Mujeres en las Entidades Federativas (PAIMEF) 2024</t>
  </si>
  <si>
    <t>Programa de Apoyo para Refugios Especializados para Mujeres Víctimas de Violencia de Género, sus Hijas e Hijos 2024</t>
  </si>
  <si>
    <t>Proyecto para la Creación del Centro de Justicia para las Mujeres en el Municipio de Tulum, Quintana Roo (CJM) 2024</t>
  </si>
  <si>
    <t>Subsidio Comisión Nacional de Búsqueda de Personas 2024</t>
  </si>
  <si>
    <t>Apoyo Financiero Extraordinario no Regularizable, U080 Apoyos a Centros y Organizaciones de Educación 2024</t>
  </si>
  <si>
    <t>Programa Fortalecimiento a la Excelencia Educativa (PROFEXCE) 2024</t>
  </si>
  <si>
    <t>Atención a la Salud de Personas sin Seguridad Social 2024</t>
  </si>
  <si>
    <t>Convenio (COFEPRIS-CETR-Q.ROO.-23-24)</t>
  </si>
  <si>
    <t>Convenio-SaNAS-QROO/2024</t>
  </si>
  <si>
    <t>Fortalecimiento a la Atención Médica 2024</t>
  </si>
  <si>
    <t>Fortalecimiento a los Servicios de Hemodinamia (SIDSS-DGPLADES-U012-CECTR-QROO-01/2024)</t>
  </si>
  <si>
    <t>Brigadas Rurales de Manejo del Fuego 2024</t>
  </si>
  <si>
    <t>Fondo de Acceso a Museos, Monumentos y Zonas Arqueológicas correspondiente a la recaudación 2023</t>
  </si>
  <si>
    <t>Fondo de Desastres Naturales (FONDEN) 2023</t>
  </si>
  <si>
    <t>Programa para el Adelanto, Bienestar e Igualdad de las Mujeres (PROABIM) 2024</t>
  </si>
  <si>
    <t>Fondo para el Bienestar y el Avance de las Mujeres (FOBAM) 2024</t>
  </si>
  <si>
    <t>Programa Apoyo a Festivales Culturales y Artísticos (PROFEST) 2024</t>
  </si>
  <si>
    <t>Apoyo Financiero Extraordinario no Regularizable, U080 Apoyos a Centros y Organizaciones de Educación 2024 (1154/24)</t>
  </si>
  <si>
    <t>IMSS - BIENESTAR Prestación Gratuita de Servicios de Salud, Medicamentos y demás Insumos Asociados 2024</t>
  </si>
  <si>
    <t>Programa de Modernización de los Registros Públicos de la Propiedad y Catastros 2024</t>
  </si>
  <si>
    <t>Programa E005 Capacitación Ambiental y Desarrollo Sustentable, en relación a las Acciones de Cultura del Agua 2024</t>
  </si>
  <si>
    <t>Proyecto Templo de San Juan Bautista FOREMOBA 2023</t>
  </si>
  <si>
    <t>FORMATO DEL EJERCICIO Y DESTINO DE GASTO FEDERALIZADO Y REINTEGROS</t>
  </si>
  <si>
    <t>PROGRAMA O FONDO</t>
  </si>
  <si>
    <t>DESTINO DE LOS RECURSOS</t>
  </si>
  <si>
    <t>EJERCICIO</t>
  </si>
  <si>
    <t>REINTEGRO</t>
  </si>
  <si>
    <t>DEVENGADO</t>
  </si>
  <si>
    <t>PAGADO</t>
  </si>
  <si>
    <t>RAMO 04 Gobierno</t>
  </si>
  <si>
    <t>RAMO 11 Educación</t>
  </si>
  <si>
    <t>RAMO 12 Salud</t>
  </si>
  <si>
    <t>RAMO 15 Desarrollo Agrario, Territorial y Urbano</t>
  </si>
  <si>
    <t>RAMO 16 Medio Ambiente y Recursos Naturales</t>
  </si>
  <si>
    <t>RAMO 21 Turismo</t>
  </si>
  <si>
    <t>RAMO 23 Provisiones Salariales y Económicas</t>
  </si>
  <si>
    <t>RAMO 33 Aportaciones Federales para Entidades Federativas y Municipios</t>
  </si>
  <si>
    <t>RAMO 36 Seguridad Pública</t>
  </si>
  <si>
    <t>RAMO 47 Entidades No Sectorizadas</t>
  </si>
  <si>
    <t>RAMO 48 Cultura</t>
  </si>
  <si>
    <t>Prevención Social del Delito, Violencia, Delincuencia y Participación Ciudadana</t>
  </si>
  <si>
    <t>Corresponsabilidad en la Prevención del Delito y Responsabilidad Vial</t>
  </si>
  <si>
    <t>Igualdad Sustantiva y No Violencia contra Niñas y Mujeres</t>
  </si>
  <si>
    <t>Sistema de Justicia Penal para los ciudadanos</t>
  </si>
  <si>
    <t>Canales de Comunicación entre Gobierno y Sociedad</t>
  </si>
  <si>
    <t>Igualdad sustantiva y no violencia contra niñas y mujeres</t>
  </si>
  <si>
    <t>Alumnos de educación superior</t>
  </si>
  <si>
    <t>Alumnos de educación media superior y superior tecnológica</t>
  </si>
  <si>
    <t>Programa de alfabetización y educación básica dirigido a jóvenes, adultos y adultos mayores en rezago educativo</t>
  </si>
  <si>
    <t>Servicios para la educación inicial (de cero a tres años)</t>
  </si>
  <si>
    <t>Apoyo a las instituciones de educación superior públicas</t>
  </si>
  <si>
    <t xml:space="preserve">Apoyo y/o transversalidad a la educación básica para los alumnos                                          </t>
  </si>
  <si>
    <t>Actualización del programa sectorial de educación pública de calidad docente.</t>
  </si>
  <si>
    <t xml:space="preserve">Apoyo destinado a cubrir las necesidades de las Instituciones de Educación Superior </t>
  </si>
  <si>
    <t>Población en general</t>
  </si>
  <si>
    <t>Fortalecer la ejecución y desarrollo del programa y proyectos federales de Protección contra Riesgos Sanitarios, así como de la Red Nacional de Laboratorios</t>
  </si>
  <si>
    <t>Salud pública universal</t>
  </si>
  <si>
    <t>Brindar atención a personas sin seguridad social</t>
  </si>
  <si>
    <t>Población rural</t>
  </si>
  <si>
    <t>Impulso al desarrollo agropecuario, rural y pesquero</t>
  </si>
  <si>
    <t>Diversificación y desarrollo turístico sustentable</t>
  </si>
  <si>
    <t>Implementación de infraestructura física para el bienestar social.</t>
  </si>
  <si>
    <t>Programas sociales dirigidos a la población</t>
  </si>
  <si>
    <t>Alumnos de educación básica</t>
  </si>
  <si>
    <t>Instituciones y estudiantes de nivel medio superior</t>
  </si>
  <si>
    <t>Alumnos de educación tecnológica y para adultos</t>
  </si>
  <si>
    <t>Nómina educativa y gasto operativo de Educación básica y normal</t>
  </si>
  <si>
    <t>Vivienda y servicios a la comunidad</t>
  </si>
  <si>
    <t>Beneficiar directamente a población en pobreza extrema, localidades con alto o muy alto grado de rezago social</t>
  </si>
  <si>
    <t>Otorgamiento de recursos para el desarrollo de proyectos artísticos y culturales en beneficio de la población</t>
  </si>
  <si>
    <t>Derechos culturales y deportivos para el fortalecimiento del tejido social.</t>
  </si>
  <si>
    <t>AL CUARTO TRIMESTRE 2024</t>
  </si>
  <si>
    <t>GOBIERNO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</si>
</sst>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ontserrat Medium"/>
      <family val="3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Montserrat Medium"/>
      <family val="3"/>
    </font>
    <font>
      <sz val="11"/>
      <color theme="1"/>
      <name val="Arial"/>
      <family val="2"/>
    </font>
    <font>
      <b/>
      <sz val="10"/>
      <color indexed="8"/>
      <name val="Futura Lt BT"/>
      <family val="2"/>
    </font>
    <font>
      <b/>
      <sz val="10"/>
      <color theme="0"/>
      <name val="Montserrat Medium"/>
      <family val="3"/>
    </font>
    <font>
      <b/>
      <sz val="10"/>
      <color theme="1"/>
      <name val="Montserrat Medium"/>
      <family val="3"/>
    </font>
  </fonts>
  <fills count="4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/>
  </cellStyleXfs>
  <cellXfs count="24">
    <xf numFmtId="0" fontId="0" fillId="0" borderId="0" xfId="0"/>
    <xf numFmtId="43" fontId="0" fillId="0" borderId="0" xfId="1" applyFont="1"/>
    <xf numFmtId="0" fontId="2" fillId="0" borderId="1" xfId="2" applyFont="1" applyBorder="1" applyAlignment="1">
      <alignment horizontal="left" vertical="center" wrapText="1"/>
    </xf>
    <xf numFmtId="0" fontId="6" fillId="0" borderId="0" xfId="4"/>
    <xf numFmtId="4" fontId="7" fillId="0" borderId="0" xfId="3" applyNumberFormat="1" applyFont="1" applyAlignment="1">
      <alignment horizontal="center" wrapText="1"/>
    </xf>
    <xf numFmtId="43" fontId="7" fillId="0" borderId="0" xfId="1" applyFont="1" applyFill="1" applyBorder="1" applyAlignment="1" applyProtection="1">
      <alignment horizontal="center" wrapText="1"/>
    </xf>
    <xf numFmtId="43" fontId="8" fillId="2" borderId="6" xfId="1" applyFont="1" applyFill="1" applyBorder="1" applyAlignment="1">
      <alignment horizontal="center" vertical="center" wrapText="1"/>
    </xf>
    <xf numFmtId="0" fontId="9" fillId="3" borderId="7" xfId="2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horizontal="left" vertical="center" wrapText="1"/>
    </xf>
    <xf numFmtId="43" fontId="9" fillId="3" borderId="7" xfId="1" applyFont="1" applyFill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/>
    </xf>
    <xf numFmtId="0" fontId="9" fillId="3" borderId="1" xfId="2" applyFont="1" applyFill="1" applyBorder="1" applyAlignment="1">
      <alignment horizontal="left" vertical="center"/>
    </xf>
    <xf numFmtId="4" fontId="7" fillId="0" borderId="0" xfId="3" applyNumberFormat="1" applyFont="1" applyAlignment="1">
      <alignment horizontal="center"/>
    </xf>
    <xf numFmtId="0" fontId="9" fillId="3" borderId="7" xfId="2" applyFont="1" applyFill="1" applyBorder="1" applyAlignment="1">
      <alignment horizontal="left" vertical="center"/>
    </xf>
    <xf numFmtId="0" fontId="0" fillId="0" borderId="1" xfId="0" applyBorder="1" applyAlignment="1">
      <alignment wrapText="1"/>
    </xf>
    <xf numFmtId="43" fontId="0" fillId="0" borderId="1" xfId="1" applyFont="1" applyBorder="1"/>
    <xf numFmtId="43" fontId="9" fillId="3" borderId="1" xfId="1" applyFont="1" applyFill="1" applyBorder="1" applyAlignment="1">
      <alignment horizontal="left" vertical="center" wrapText="1"/>
    </xf>
    <xf numFmtId="0" fontId="0" fillId="0" borderId="1" xfId="0" applyBorder="1"/>
    <xf numFmtId="43" fontId="3" fillId="0" borderId="0" xfId="0" applyNumberFormat="1" applyFont="1"/>
    <xf numFmtId="4" fontId="5" fillId="0" borderId="0" xfId="3" applyNumberFormat="1" applyFont="1" applyAlignment="1">
      <alignment horizont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 wrapText="1"/>
    </xf>
    <xf numFmtId="43" fontId="8" fillId="2" borderId="5" xfId="1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4" xr:uid="{00000000-0005-0000-0000-000002000000}"/>
    <cellStyle name="Normal 2 11" xfId="3" xr:uid="{00000000-0005-0000-0000-000003000000}"/>
    <cellStyle name="Normal 65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0"/>
  <sheetViews>
    <sheetView tabSelected="1" zoomScale="86" zoomScaleNormal="86" workbookViewId="0">
      <selection activeCell="E90" sqref="A1:E90"/>
    </sheetView>
  </sheetViews>
  <sheetFormatPr baseColWidth="10" defaultRowHeight="15"/>
  <cols>
    <col min="1" max="1" width="57.85546875" customWidth="1"/>
    <col min="2" max="2" width="48.42578125" customWidth="1"/>
    <col min="3" max="3" width="20.7109375" customWidth="1"/>
    <col min="4" max="4" width="20.5703125" customWidth="1"/>
    <col min="5" max="5" width="17.5703125" style="1" customWidth="1"/>
  </cols>
  <sheetData>
    <row r="1" spans="1:5" ht="15.75">
      <c r="A1" s="19" t="s">
        <v>122</v>
      </c>
      <c r="B1" s="19"/>
      <c r="C1" s="19"/>
      <c r="D1" s="19"/>
      <c r="E1" s="19"/>
    </row>
    <row r="2" spans="1:5" s="3" customFormat="1" ht="15.75">
      <c r="A2" s="19" t="s">
        <v>72</v>
      </c>
      <c r="B2" s="19"/>
      <c r="C2" s="19"/>
      <c r="D2" s="19"/>
      <c r="E2" s="19"/>
    </row>
    <row r="3" spans="1:5" s="3" customFormat="1" ht="15.75">
      <c r="A3" s="19" t="s">
        <v>121</v>
      </c>
      <c r="B3" s="19"/>
      <c r="C3" s="19"/>
      <c r="D3" s="19"/>
      <c r="E3" s="19"/>
    </row>
    <row r="4" spans="1:5" s="3" customFormat="1" ht="14.25">
      <c r="A4" s="4"/>
      <c r="B4" s="12"/>
      <c r="C4" s="5"/>
      <c r="D4" s="5"/>
      <c r="E4" s="4"/>
    </row>
    <row r="5" spans="1:5">
      <c r="A5" s="20" t="s">
        <v>73</v>
      </c>
      <c r="B5" s="21" t="s">
        <v>74</v>
      </c>
      <c r="C5" s="22" t="s">
        <v>75</v>
      </c>
      <c r="D5" s="22"/>
      <c r="E5" s="23" t="s">
        <v>76</v>
      </c>
    </row>
    <row r="6" spans="1:5">
      <c r="A6" s="20"/>
      <c r="B6" s="21"/>
      <c r="C6" s="6" t="s">
        <v>77</v>
      </c>
      <c r="D6" s="6" t="s">
        <v>78</v>
      </c>
      <c r="E6" s="23"/>
    </row>
    <row r="7" spans="1:5">
      <c r="A7" s="7" t="s">
        <v>79</v>
      </c>
      <c r="B7" s="13"/>
      <c r="C7" s="9">
        <f>SUM(C8:C19)</f>
        <v>59976844.309999995</v>
      </c>
      <c r="D7" s="9">
        <f>SUM(D8:D19)</f>
        <v>56614800.400000006</v>
      </c>
      <c r="E7" s="7"/>
    </row>
    <row r="8" spans="1:5" ht="30">
      <c r="A8" s="14" t="s">
        <v>33</v>
      </c>
      <c r="B8" s="2" t="s">
        <v>91</v>
      </c>
      <c r="C8" s="15">
        <v>1950000</v>
      </c>
      <c r="D8" s="15">
        <v>1950000</v>
      </c>
      <c r="E8" s="15"/>
    </row>
    <row r="9" spans="1:5" ht="30">
      <c r="A9" s="14" t="s">
        <v>34</v>
      </c>
      <c r="B9" s="2" t="s">
        <v>91</v>
      </c>
      <c r="C9" s="15">
        <v>583266.55999999994</v>
      </c>
      <c r="D9" s="15">
        <v>583266.55999999994</v>
      </c>
      <c r="E9" s="15"/>
    </row>
    <row r="10" spans="1:5" ht="30">
      <c r="A10" s="14" t="s">
        <v>46</v>
      </c>
      <c r="B10" s="2" t="s">
        <v>92</v>
      </c>
      <c r="C10" s="15">
        <v>2556000</v>
      </c>
      <c r="D10" s="15">
        <v>2556000</v>
      </c>
      <c r="E10" s="15"/>
    </row>
    <row r="11" spans="1:5" ht="30">
      <c r="A11" s="14" t="s">
        <v>51</v>
      </c>
      <c r="B11" s="2" t="s">
        <v>95</v>
      </c>
      <c r="C11" s="15">
        <v>3895672.6399999997</v>
      </c>
      <c r="D11" s="15">
        <v>3895672.6399999997</v>
      </c>
      <c r="E11" s="15"/>
    </row>
    <row r="12" spans="1:5" ht="30">
      <c r="A12" s="14" t="s">
        <v>50</v>
      </c>
      <c r="B12" s="2" t="s">
        <v>95</v>
      </c>
      <c r="C12" s="15">
        <v>11114897.91</v>
      </c>
      <c r="D12" s="15">
        <v>11114897.91</v>
      </c>
      <c r="E12" s="15"/>
    </row>
    <row r="13" spans="1:5" ht="30">
      <c r="A13" s="14" t="s">
        <v>53</v>
      </c>
      <c r="B13" s="2" t="s">
        <v>91</v>
      </c>
      <c r="C13" s="15">
        <v>8644022.7599999998</v>
      </c>
      <c r="D13" s="15">
        <v>5281978.8499999996</v>
      </c>
      <c r="E13" s="15"/>
    </row>
    <row r="14" spans="1:5" ht="30">
      <c r="A14" s="14" t="s">
        <v>45</v>
      </c>
      <c r="B14" s="2" t="s">
        <v>90</v>
      </c>
      <c r="C14" s="15">
        <v>1500000</v>
      </c>
      <c r="D14" s="15">
        <v>1500000</v>
      </c>
      <c r="E14" s="15"/>
    </row>
    <row r="15" spans="1:5" ht="30">
      <c r="A15" s="14" t="s">
        <v>47</v>
      </c>
      <c r="B15" s="2" t="s">
        <v>90</v>
      </c>
      <c r="C15" s="15">
        <v>1300000</v>
      </c>
      <c r="D15" s="15">
        <v>1300000</v>
      </c>
      <c r="E15" s="15"/>
    </row>
    <row r="16" spans="1:5">
      <c r="A16" s="14" t="s">
        <v>48</v>
      </c>
      <c r="B16" s="2" t="s">
        <v>93</v>
      </c>
      <c r="C16" s="15">
        <v>800400</v>
      </c>
      <c r="D16" s="15">
        <v>800400</v>
      </c>
      <c r="E16" s="15"/>
    </row>
    <row r="17" spans="1:5">
      <c r="A17" s="14" t="s">
        <v>49</v>
      </c>
      <c r="B17" s="2" t="s">
        <v>93</v>
      </c>
      <c r="C17" s="15">
        <v>1148400</v>
      </c>
      <c r="D17" s="15">
        <v>1148400</v>
      </c>
      <c r="E17" s="15"/>
    </row>
    <row r="18" spans="1:5" ht="30">
      <c r="A18" s="14" t="s">
        <v>39</v>
      </c>
      <c r="B18" s="2" t="s">
        <v>94</v>
      </c>
      <c r="C18" s="15">
        <v>1484184.44</v>
      </c>
      <c r="D18" s="15">
        <v>1484184.44</v>
      </c>
      <c r="E18" s="15"/>
    </row>
    <row r="19" spans="1:5" ht="30">
      <c r="A19" s="14" t="s">
        <v>52</v>
      </c>
      <c r="B19" s="2" t="s">
        <v>95</v>
      </c>
      <c r="C19" s="15">
        <v>25000000</v>
      </c>
      <c r="D19" s="15">
        <v>25000000</v>
      </c>
      <c r="E19" s="15"/>
    </row>
    <row r="20" spans="1:5">
      <c r="A20" s="8" t="s">
        <v>80</v>
      </c>
      <c r="B20" s="11"/>
      <c r="C20" s="16">
        <f>SUM(C21:C36)</f>
        <v>1822065379.0999999</v>
      </c>
      <c r="D20" s="16">
        <f>SUM(D21:D36)</f>
        <v>1822065379.0999999</v>
      </c>
      <c r="E20" s="8"/>
    </row>
    <row r="21" spans="1:5">
      <c r="A21" s="14" t="s">
        <v>0</v>
      </c>
      <c r="B21" s="10" t="s">
        <v>101</v>
      </c>
      <c r="C21" s="15">
        <v>2937259.92</v>
      </c>
      <c r="D21" s="15">
        <v>2937259.92</v>
      </c>
      <c r="E21" s="15"/>
    </row>
    <row r="22" spans="1:5" ht="30">
      <c r="A22" s="14" t="s">
        <v>1</v>
      </c>
      <c r="B22" s="10" t="s">
        <v>101</v>
      </c>
      <c r="C22" s="15">
        <v>6843604</v>
      </c>
      <c r="D22" s="15">
        <v>6843604</v>
      </c>
      <c r="E22" s="15"/>
    </row>
    <row r="23" spans="1:5">
      <c r="A23" s="14" t="s">
        <v>2</v>
      </c>
      <c r="B23" s="10" t="s">
        <v>96</v>
      </c>
      <c r="C23" s="15">
        <v>37585593</v>
      </c>
      <c r="D23" s="15">
        <v>37585593</v>
      </c>
      <c r="E23" s="15"/>
    </row>
    <row r="24" spans="1:5">
      <c r="A24" s="14" t="s">
        <v>3</v>
      </c>
      <c r="B24" s="10" t="s">
        <v>96</v>
      </c>
      <c r="C24" s="15">
        <v>388321499.99999994</v>
      </c>
      <c r="D24" s="15">
        <v>388321499.99999994</v>
      </c>
      <c r="E24" s="15"/>
    </row>
    <row r="25" spans="1:5" ht="30">
      <c r="A25" s="14" t="s">
        <v>4</v>
      </c>
      <c r="B25" s="10" t="s">
        <v>97</v>
      </c>
      <c r="C25" s="15">
        <v>662574862</v>
      </c>
      <c r="D25" s="15">
        <v>662574862</v>
      </c>
      <c r="E25" s="15"/>
    </row>
    <row r="26" spans="1:5" ht="30">
      <c r="A26" s="14" t="s">
        <v>5</v>
      </c>
      <c r="B26" s="10" t="s">
        <v>96</v>
      </c>
      <c r="C26" s="15">
        <v>116461581</v>
      </c>
      <c r="D26" s="15">
        <v>116461581</v>
      </c>
      <c r="E26" s="15"/>
    </row>
    <row r="27" spans="1:5" ht="30">
      <c r="A27" s="14" t="s">
        <v>6</v>
      </c>
      <c r="B27" s="10" t="s">
        <v>96</v>
      </c>
      <c r="C27" s="15">
        <v>27251615</v>
      </c>
      <c r="D27" s="15">
        <v>27251615</v>
      </c>
      <c r="E27" s="15"/>
    </row>
    <row r="28" spans="1:5" ht="30">
      <c r="A28" s="14" t="s">
        <v>7</v>
      </c>
      <c r="B28" s="10" t="s">
        <v>102</v>
      </c>
      <c r="C28" s="15">
        <v>10815470</v>
      </c>
      <c r="D28" s="15">
        <v>10815470</v>
      </c>
      <c r="E28" s="15"/>
    </row>
    <row r="29" spans="1:5" ht="30">
      <c r="A29" s="14" t="s">
        <v>8</v>
      </c>
      <c r="B29" s="10" t="s">
        <v>102</v>
      </c>
      <c r="C29" s="15">
        <v>14603050</v>
      </c>
      <c r="D29" s="15">
        <v>14603050</v>
      </c>
      <c r="E29" s="15"/>
    </row>
    <row r="30" spans="1:5">
      <c r="A30" s="14" t="s">
        <v>23</v>
      </c>
      <c r="B30" s="10" t="s">
        <v>99</v>
      </c>
      <c r="C30" s="15">
        <v>2545092.85</v>
      </c>
      <c r="D30" s="15">
        <v>2545092.85</v>
      </c>
      <c r="E30" s="15"/>
    </row>
    <row r="31" spans="1:5">
      <c r="A31" s="14" t="s">
        <v>32</v>
      </c>
      <c r="B31" s="10" t="s">
        <v>98</v>
      </c>
      <c r="C31" s="15">
        <v>4392833</v>
      </c>
      <c r="D31" s="15">
        <v>4392833</v>
      </c>
      <c r="E31" s="15"/>
    </row>
    <row r="32" spans="1:5" ht="30">
      <c r="A32" s="14" t="s">
        <v>55</v>
      </c>
      <c r="B32" s="10" t="s">
        <v>100</v>
      </c>
      <c r="C32" s="15">
        <v>31492033</v>
      </c>
      <c r="D32" s="15">
        <v>31492033</v>
      </c>
      <c r="E32" s="15"/>
    </row>
    <row r="33" spans="1:5" ht="30">
      <c r="A33" s="14" t="s">
        <v>38</v>
      </c>
      <c r="B33" s="10" t="s">
        <v>96</v>
      </c>
      <c r="C33" s="15">
        <v>33234177.329999998</v>
      </c>
      <c r="D33" s="15">
        <v>33234177.329999998</v>
      </c>
      <c r="E33" s="15"/>
    </row>
    <row r="34" spans="1:5" ht="30">
      <c r="A34" s="14" t="s">
        <v>54</v>
      </c>
      <c r="B34" s="10" t="s">
        <v>96</v>
      </c>
      <c r="C34" s="15">
        <v>27400000</v>
      </c>
      <c r="D34" s="15">
        <v>27400000</v>
      </c>
      <c r="E34" s="15"/>
    </row>
    <row r="35" spans="1:5" ht="30">
      <c r="A35" s="14" t="s">
        <v>43</v>
      </c>
      <c r="B35" s="10" t="s">
        <v>103</v>
      </c>
      <c r="C35" s="15">
        <v>4435167</v>
      </c>
      <c r="D35" s="15">
        <v>4435167</v>
      </c>
      <c r="E35" s="15"/>
    </row>
    <row r="36" spans="1:5" ht="45">
      <c r="A36" s="14" t="s">
        <v>67</v>
      </c>
      <c r="B36" s="10" t="s">
        <v>96</v>
      </c>
      <c r="C36" s="15">
        <v>451171541</v>
      </c>
      <c r="D36" s="15">
        <v>451171541</v>
      </c>
      <c r="E36" s="15"/>
    </row>
    <row r="37" spans="1:5">
      <c r="A37" s="8" t="s">
        <v>81</v>
      </c>
      <c r="B37" s="11"/>
      <c r="C37" s="16">
        <f>SUM(C38:C45)</f>
        <v>731039670.59000015</v>
      </c>
      <c r="D37" s="16">
        <f>SUM(D38:D45)</f>
        <v>731039670.59000015</v>
      </c>
      <c r="E37" s="8"/>
    </row>
    <row r="38" spans="1:5" ht="30">
      <c r="A38" s="14" t="s">
        <v>9</v>
      </c>
      <c r="B38" s="10" t="s">
        <v>104</v>
      </c>
      <c r="C38" s="15">
        <v>4172708</v>
      </c>
      <c r="D38" s="15">
        <v>4172708</v>
      </c>
      <c r="E38" s="15"/>
    </row>
    <row r="39" spans="1:5" ht="30">
      <c r="A39" s="14" t="s">
        <v>68</v>
      </c>
      <c r="B39" s="10" t="s">
        <v>107</v>
      </c>
      <c r="C39" s="15">
        <v>544245409.01000011</v>
      </c>
      <c r="D39" s="15">
        <v>544245409.01000011</v>
      </c>
      <c r="E39" s="15"/>
    </row>
    <row r="40" spans="1:5" ht="30">
      <c r="A40" s="14" t="s">
        <v>60</v>
      </c>
      <c r="B40" s="10" t="s">
        <v>104</v>
      </c>
      <c r="C40" s="15">
        <v>75569824.000000015</v>
      </c>
      <c r="D40" s="15">
        <v>75569824.000000015</v>
      </c>
      <c r="E40" s="15"/>
    </row>
    <row r="41" spans="1:5">
      <c r="A41" s="14" t="s">
        <v>59</v>
      </c>
      <c r="B41" s="10" t="s">
        <v>104</v>
      </c>
      <c r="C41" s="15">
        <v>4682335.21</v>
      </c>
      <c r="D41" s="15">
        <v>4682335.21</v>
      </c>
      <c r="E41" s="15"/>
    </row>
    <row r="42" spans="1:5">
      <c r="A42" s="14" t="s">
        <v>56</v>
      </c>
      <c r="B42" s="10" t="s">
        <v>104</v>
      </c>
      <c r="C42" s="15">
        <v>16254214.470000001</v>
      </c>
      <c r="D42" s="15">
        <v>16254214.470000001</v>
      </c>
      <c r="E42" s="15"/>
    </row>
    <row r="43" spans="1:5">
      <c r="A43" s="14" t="s">
        <v>58</v>
      </c>
      <c r="B43" s="10" t="s">
        <v>106</v>
      </c>
      <c r="C43" s="15">
        <v>75751477.899999991</v>
      </c>
      <c r="D43" s="15">
        <v>75751477.899999991</v>
      </c>
      <c r="E43" s="15"/>
    </row>
    <row r="44" spans="1:5" ht="45">
      <c r="A44" s="14" t="s">
        <v>42</v>
      </c>
      <c r="B44" s="10" t="s">
        <v>104</v>
      </c>
      <c r="C44" s="15">
        <v>1286000</v>
      </c>
      <c r="D44" s="15">
        <v>1286000</v>
      </c>
      <c r="E44" s="15"/>
    </row>
    <row r="45" spans="1:5" ht="60">
      <c r="A45" s="14" t="s">
        <v>57</v>
      </c>
      <c r="B45" s="2" t="s">
        <v>105</v>
      </c>
      <c r="C45" s="15">
        <v>9077702</v>
      </c>
      <c r="D45" s="15">
        <v>9077702</v>
      </c>
      <c r="E45" s="15"/>
    </row>
    <row r="46" spans="1:5">
      <c r="A46" s="8" t="s">
        <v>82</v>
      </c>
      <c r="B46" s="11"/>
      <c r="C46" s="16">
        <f>SUM(C47)</f>
        <v>6736326.0499999989</v>
      </c>
      <c r="D46" s="16">
        <f>SUM(D47)</f>
        <v>6736326.0499999989</v>
      </c>
      <c r="E46" s="8"/>
    </row>
    <row r="47" spans="1:5" ht="30">
      <c r="A47" s="14" t="s">
        <v>69</v>
      </c>
      <c r="B47" s="10" t="s">
        <v>104</v>
      </c>
      <c r="C47" s="15">
        <v>6736326.0499999989</v>
      </c>
      <c r="D47" s="15">
        <v>6736326.0499999989</v>
      </c>
      <c r="E47" s="15"/>
    </row>
    <row r="48" spans="1:5">
      <c r="A48" s="8" t="s">
        <v>83</v>
      </c>
      <c r="B48" s="11"/>
      <c r="C48" s="16">
        <f>SUM(C49:C56)</f>
        <v>129321643.92</v>
      </c>
      <c r="D48" s="16">
        <f>SUM(D49:D56)</f>
        <v>129321643.92</v>
      </c>
      <c r="E48" s="8"/>
    </row>
    <row r="49" spans="1:5">
      <c r="A49" s="14" t="s">
        <v>61</v>
      </c>
      <c r="B49" s="10" t="s">
        <v>108</v>
      </c>
      <c r="C49" s="15">
        <v>3160000</v>
      </c>
      <c r="D49" s="15">
        <v>3160000</v>
      </c>
      <c r="E49" s="15"/>
    </row>
    <row r="50" spans="1:5" ht="30">
      <c r="A50" s="14" t="s">
        <v>24</v>
      </c>
      <c r="B50" s="10" t="s">
        <v>109</v>
      </c>
      <c r="C50" s="15">
        <v>14618085</v>
      </c>
      <c r="D50" s="15">
        <v>14618085</v>
      </c>
      <c r="E50" s="15"/>
    </row>
    <row r="51" spans="1:5" ht="30">
      <c r="A51" s="14" t="s">
        <v>25</v>
      </c>
      <c r="B51" s="10" t="s">
        <v>109</v>
      </c>
      <c r="C51" s="15">
        <v>29061471</v>
      </c>
      <c r="D51" s="15">
        <v>29061471</v>
      </c>
      <c r="E51" s="15"/>
    </row>
    <row r="52" spans="1:5" ht="30">
      <c r="A52" s="14" t="s">
        <v>26</v>
      </c>
      <c r="B52" s="10" t="s">
        <v>109</v>
      </c>
      <c r="C52" s="15">
        <v>11933418</v>
      </c>
      <c r="D52" s="15">
        <v>11933418</v>
      </c>
      <c r="E52" s="15"/>
    </row>
    <row r="53" spans="1:5" ht="45">
      <c r="A53" s="14" t="s">
        <v>27</v>
      </c>
      <c r="B53" s="10" t="s">
        <v>104</v>
      </c>
      <c r="C53" s="15">
        <v>9306989.7300000004</v>
      </c>
      <c r="D53" s="15">
        <v>9306989.7300000004</v>
      </c>
      <c r="E53" s="15"/>
    </row>
    <row r="54" spans="1:5" ht="45">
      <c r="A54" s="14" t="s">
        <v>28</v>
      </c>
      <c r="B54" s="10" t="s">
        <v>104</v>
      </c>
      <c r="C54" s="15">
        <v>59686052.520000003</v>
      </c>
      <c r="D54" s="15">
        <v>59686052.520000003</v>
      </c>
      <c r="E54" s="15"/>
    </row>
    <row r="55" spans="1:5" ht="30">
      <c r="A55" s="14" t="s">
        <v>29</v>
      </c>
      <c r="B55" s="10" t="s">
        <v>104</v>
      </c>
      <c r="C55" s="15">
        <v>1055627.67</v>
      </c>
      <c r="D55" s="15">
        <v>1055627.67</v>
      </c>
      <c r="E55" s="15"/>
    </row>
    <row r="56" spans="1:5" ht="45">
      <c r="A56" s="14" t="s">
        <v>70</v>
      </c>
      <c r="B56" s="10" t="s">
        <v>104</v>
      </c>
      <c r="C56" s="15">
        <v>500000</v>
      </c>
      <c r="D56" s="15">
        <v>500000</v>
      </c>
      <c r="E56" s="15"/>
    </row>
    <row r="57" spans="1:5">
      <c r="A57" s="8" t="s">
        <v>84</v>
      </c>
      <c r="B57" s="11"/>
      <c r="C57" s="16">
        <f>SUM(C58)</f>
        <v>477843.83</v>
      </c>
      <c r="D57" s="16">
        <f>SUM(D58)</f>
        <v>477843.83</v>
      </c>
      <c r="E57" s="8"/>
    </row>
    <row r="58" spans="1:5">
      <c r="A58" s="14" t="s">
        <v>71</v>
      </c>
      <c r="B58" s="10" t="s">
        <v>110</v>
      </c>
      <c r="C58" s="15">
        <v>477843.83</v>
      </c>
      <c r="D58" s="15">
        <v>477843.83</v>
      </c>
      <c r="E58" s="15"/>
    </row>
    <row r="59" spans="1:5">
      <c r="A59" s="8" t="s">
        <v>85</v>
      </c>
      <c r="B59" s="11"/>
      <c r="C59" s="16">
        <f>SUM(C60:C63)</f>
        <v>29049623.640000001</v>
      </c>
      <c r="D59" s="16">
        <f>SUM(D60:D63)</f>
        <v>29049623.640000001</v>
      </c>
      <c r="E59" s="8"/>
    </row>
    <row r="60" spans="1:5">
      <c r="A60" s="14" t="s">
        <v>63</v>
      </c>
      <c r="B60" s="10" t="s">
        <v>111</v>
      </c>
      <c r="C60" s="15">
        <v>21143129.68</v>
      </c>
      <c r="D60" s="15">
        <v>21143129.68</v>
      </c>
      <c r="E60" s="15"/>
    </row>
    <row r="61" spans="1:5" ht="30">
      <c r="A61" s="14" t="s">
        <v>10</v>
      </c>
      <c r="B61" s="10" t="s">
        <v>104</v>
      </c>
      <c r="C61" s="15">
        <v>3664130.3</v>
      </c>
      <c r="D61" s="15">
        <v>3664130.3</v>
      </c>
      <c r="E61" s="15"/>
    </row>
    <row r="62" spans="1:5" ht="30">
      <c r="A62" s="14" t="s">
        <v>62</v>
      </c>
      <c r="B62" s="10" t="s">
        <v>104</v>
      </c>
      <c r="C62" s="15">
        <v>2418764</v>
      </c>
      <c r="D62" s="15">
        <v>2418764</v>
      </c>
      <c r="E62" s="15"/>
    </row>
    <row r="63" spans="1:5">
      <c r="A63" s="14" t="s">
        <v>40</v>
      </c>
      <c r="B63" s="10" t="s">
        <v>112</v>
      </c>
      <c r="C63" s="15">
        <v>1823599.6600000001</v>
      </c>
      <c r="D63" s="15">
        <v>1823599.6600000001</v>
      </c>
      <c r="E63" s="15"/>
    </row>
    <row r="64" spans="1:5" ht="30">
      <c r="A64" s="8" t="s">
        <v>86</v>
      </c>
      <c r="B64" s="11"/>
      <c r="C64" s="16">
        <f>SUM(C65:C79)</f>
        <v>13459729714.290001</v>
      </c>
      <c r="D64" s="16">
        <f>SUM(D65:D79)</f>
        <v>13220445560.02</v>
      </c>
      <c r="E64" s="8"/>
    </row>
    <row r="65" spans="1:5" ht="30">
      <c r="A65" s="14" t="s">
        <v>11</v>
      </c>
      <c r="B65" s="10" t="s">
        <v>116</v>
      </c>
      <c r="C65" s="15">
        <v>6642142292.2700005</v>
      </c>
      <c r="D65" s="15">
        <v>6642142292.2700005</v>
      </c>
      <c r="E65" s="15"/>
    </row>
    <row r="66" spans="1:5" ht="30">
      <c r="A66" s="14" t="s">
        <v>12</v>
      </c>
      <c r="B66" s="10" t="s">
        <v>104</v>
      </c>
      <c r="C66" s="15">
        <v>1425168092.2600005</v>
      </c>
      <c r="D66" s="15">
        <v>1425168092.2600005</v>
      </c>
      <c r="E66" s="15"/>
    </row>
    <row r="67" spans="1:5">
      <c r="A67" s="14" t="s">
        <v>13</v>
      </c>
      <c r="B67" s="10" t="s">
        <v>118</v>
      </c>
      <c r="C67" s="15">
        <v>1437763666</v>
      </c>
      <c r="D67" s="15">
        <v>1437763666</v>
      </c>
      <c r="E67" s="15"/>
    </row>
    <row r="68" spans="1:5">
      <c r="A68" s="14" t="s">
        <v>14</v>
      </c>
      <c r="B68" s="10" t="s">
        <v>117</v>
      </c>
      <c r="C68" s="15">
        <v>197691744.66000006</v>
      </c>
      <c r="D68" s="15">
        <v>150725239.25000006</v>
      </c>
      <c r="E68" s="15"/>
    </row>
    <row r="69" spans="1:5" ht="30">
      <c r="A69" s="14" t="s">
        <v>15</v>
      </c>
      <c r="B69" s="10" t="s">
        <v>104</v>
      </c>
      <c r="C69" s="15">
        <v>1707124386</v>
      </c>
      <c r="D69" s="15">
        <v>1707124386</v>
      </c>
      <c r="E69" s="15"/>
    </row>
    <row r="70" spans="1:5">
      <c r="A70" s="14" t="s">
        <v>16</v>
      </c>
      <c r="B70" s="10" t="s">
        <v>104</v>
      </c>
      <c r="C70" s="15">
        <v>291956320</v>
      </c>
      <c r="D70" s="15">
        <v>291956320</v>
      </c>
      <c r="E70" s="15"/>
    </row>
    <row r="71" spans="1:5">
      <c r="A71" s="14" t="s">
        <v>17</v>
      </c>
      <c r="B71" s="10" t="s">
        <v>113</v>
      </c>
      <c r="C71" s="15">
        <v>337443385.73000002</v>
      </c>
      <c r="D71" s="15">
        <v>337443385.73000002</v>
      </c>
      <c r="E71" s="15"/>
    </row>
    <row r="72" spans="1:5">
      <c r="A72" s="14" t="s">
        <v>18</v>
      </c>
      <c r="B72" s="10" t="s">
        <v>114</v>
      </c>
      <c r="C72" s="15">
        <v>12486613.300000001</v>
      </c>
      <c r="D72" s="15">
        <v>12486613.300000001</v>
      </c>
      <c r="E72" s="15"/>
    </row>
    <row r="73" spans="1:5">
      <c r="A73" s="14" t="s">
        <v>19</v>
      </c>
      <c r="B73" s="10" t="s">
        <v>96</v>
      </c>
      <c r="C73" s="15">
        <v>133909537.90000001</v>
      </c>
      <c r="D73" s="15">
        <v>133909537.90000001</v>
      </c>
      <c r="E73" s="15"/>
    </row>
    <row r="74" spans="1:5" ht="30">
      <c r="A74" s="14" t="s">
        <v>20</v>
      </c>
      <c r="B74" s="10" t="s">
        <v>115</v>
      </c>
      <c r="C74" s="15">
        <v>211748882.81</v>
      </c>
      <c r="D74" s="15">
        <v>211748882.81</v>
      </c>
      <c r="E74" s="15"/>
    </row>
    <row r="75" spans="1:5">
      <c r="A75" s="14" t="s">
        <v>21</v>
      </c>
      <c r="B75" s="10" t="s">
        <v>104</v>
      </c>
      <c r="C75" s="15">
        <v>213417620.28000003</v>
      </c>
      <c r="D75" s="15">
        <v>207548898.28000003</v>
      </c>
      <c r="E75" s="15"/>
    </row>
    <row r="76" spans="1:5" ht="30">
      <c r="A76" s="14" t="s">
        <v>22</v>
      </c>
      <c r="B76" s="10" t="s">
        <v>104</v>
      </c>
      <c r="C76" s="15">
        <v>747516797.01000023</v>
      </c>
      <c r="D76" s="15">
        <v>561067870.15000021</v>
      </c>
      <c r="E76" s="15"/>
    </row>
    <row r="77" spans="1:5" ht="30">
      <c r="A77" s="14" t="s">
        <v>35</v>
      </c>
      <c r="B77" s="10" t="s">
        <v>113</v>
      </c>
      <c r="C77" s="15">
        <v>70688726.269999996</v>
      </c>
      <c r="D77" s="15">
        <v>70688726.269999996</v>
      </c>
      <c r="E77" s="15"/>
    </row>
    <row r="78" spans="1:5" ht="30">
      <c r="A78" s="14" t="s">
        <v>36</v>
      </c>
      <c r="B78" s="10" t="s">
        <v>96</v>
      </c>
      <c r="C78" s="15">
        <v>2615097.7000000002</v>
      </c>
      <c r="D78" s="15">
        <v>2615097.7000000002</v>
      </c>
      <c r="E78" s="15"/>
    </row>
    <row r="79" spans="1:5" ht="30">
      <c r="A79" s="14" t="s">
        <v>37</v>
      </c>
      <c r="B79" s="10" t="s">
        <v>114</v>
      </c>
      <c r="C79" s="15">
        <v>28056552.099999998</v>
      </c>
      <c r="D79" s="15">
        <v>28056552.099999998</v>
      </c>
      <c r="E79" s="15"/>
    </row>
    <row r="80" spans="1:5">
      <c r="A80" s="8" t="s">
        <v>87</v>
      </c>
      <c r="B80" s="11"/>
      <c r="C80" s="16">
        <f>SUM(C81)</f>
        <v>12528822.800000001</v>
      </c>
      <c r="D80" s="16">
        <f>SUM(D81)</f>
        <v>8188822.7999999998</v>
      </c>
      <c r="E80" s="8"/>
    </row>
    <row r="81" spans="1:5" ht="30">
      <c r="A81" s="14" t="s">
        <v>31</v>
      </c>
      <c r="B81" s="17" t="s">
        <v>30</v>
      </c>
      <c r="C81" s="15">
        <v>12528822.800000001</v>
      </c>
      <c r="D81" s="15">
        <v>8188822.7999999998</v>
      </c>
      <c r="E81" s="15"/>
    </row>
    <row r="82" spans="1:5">
      <c r="A82" s="8" t="s">
        <v>88</v>
      </c>
      <c r="B82" s="11"/>
      <c r="C82" s="16">
        <f>SUM(C83:C84)</f>
        <v>12496607.220000001</v>
      </c>
      <c r="D82" s="16">
        <f>SUM(D83:D84)</f>
        <v>12496607.220000001</v>
      </c>
      <c r="E82" s="8"/>
    </row>
    <row r="83" spans="1:5" ht="30">
      <c r="A83" s="14" t="s">
        <v>65</v>
      </c>
      <c r="B83" s="10" t="s">
        <v>95</v>
      </c>
      <c r="C83" s="15">
        <v>3204966</v>
      </c>
      <c r="D83" s="15">
        <v>3204966</v>
      </c>
      <c r="E83" s="15"/>
    </row>
    <row r="84" spans="1:5" ht="30">
      <c r="A84" s="14" t="s">
        <v>64</v>
      </c>
      <c r="B84" s="10" t="s">
        <v>95</v>
      </c>
      <c r="C84" s="15">
        <v>9291641.2200000007</v>
      </c>
      <c r="D84" s="15">
        <v>9291641.2200000007</v>
      </c>
      <c r="E84" s="15"/>
    </row>
    <row r="85" spans="1:5">
      <c r="A85" s="8" t="s">
        <v>89</v>
      </c>
      <c r="B85" s="11"/>
      <c r="C85" s="16">
        <f>SUM(C86:C88)</f>
        <v>4015626</v>
      </c>
      <c r="D85" s="16">
        <f>SUM(D86:D88)</f>
        <v>4015626</v>
      </c>
      <c r="E85" s="8"/>
    </row>
    <row r="86" spans="1:5">
      <c r="A86" s="14" t="s">
        <v>41</v>
      </c>
      <c r="B86" s="10" t="s">
        <v>119</v>
      </c>
      <c r="C86" s="15">
        <v>1515626</v>
      </c>
      <c r="D86" s="15">
        <v>1515626</v>
      </c>
      <c r="E86" s="15"/>
    </row>
    <row r="87" spans="1:5" ht="30">
      <c r="A87" s="14" t="s">
        <v>44</v>
      </c>
      <c r="B87" s="10" t="s">
        <v>120</v>
      </c>
      <c r="C87" s="15">
        <v>1000000</v>
      </c>
      <c r="D87" s="15">
        <v>1000000</v>
      </c>
      <c r="E87" s="15"/>
    </row>
    <row r="88" spans="1:5" ht="30">
      <c r="A88" s="14" t="s">
        <v>66</v>
      </c>
      <c r="B88" s="10" t="s">
        <v>119</v>
      </c>
      <c r="C88" s="15">
        <v>1500000</v>
      </c>
      <c r="D88" s="15">
        <v>1500000</v>
      </c>
      <c r="E88" s="15"/>
    </row>
    <row r="89" spans="1:5">
      <c r="C89" s="1"/>
      <c r="D89" s="1"/>
    </row>
    <row r="90" spans="1:5">
      <c r="C90" s="18">
        <f>C7+C20+C37+C46+C48+C57+C59+C64+C80+C82+C85</f>
        <v>16267438101.75</v>
      </c>
      <c r="D90" s="18">
        <f>D7+D20+D37+D46+D48+D57+D59+D64+D80+D82+D85</f>
        <v>16020451903.57</v>
      </c>
    </row>
  </sheetData>
  <mergeCells count="7">
    <mergeCell ref="A1:E1"/>
    <mergeCell ref="A2:E2"/>
    <mergeCell ref="A3:E3"/>
    <mergeCell ref="A5:A6"/>
    <mergeCell ref="B5:B6"/>
    <mergeCell ref="C5:D5"/>
    <mergeCell ref="E5:E6"/>
  </mergeCells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4to trimestre</vt:lpstr>
      <vt:lpstr>'4to trimestre'!Área_de_impresión</vt:lpstr>
      <vt:lpstr>'4to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Departamento de Desarrollo Técnico y Análisis del Gast</cp:lastModifiedBy>
  <cp:lastPrinted>2025-02-25T16:46:27Z</cp:lastPrinted>
  <dcterms:created xsi:type="dcterms:W3CDTF">2025-01-30T01:44:47Z</dcterms:created>
  <dcterms:modified xsi:type="dcterms:W3CDTF">2025-02-25T16:46:42Z</dcterms:modified>
</cp:coreProperties>
</file>